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phie/Documents/Immo - By the Way/2. VENTES existants/SOPHIE - LAEKEBEEKLAAN 63 - RUISBROEK /2 - INFOS DU BIEN (AER, PEB, ELEC, Copro, plans origine ...)/COPRO infos/"/>
    </mc:Choice>
  </mc:AlternateContent>
  <xr:revisionPtr revIDLastSave="0" documentId="13_ncr:1_{DC0F9ED9-7EEB-564C-A04B-031A30171777}" xr6:coauthVersionLast="47" xr6:coauthVersionMax="47" xr10:uidLastSave="{00000000-0000-0000-0000-000000000000}"/>
  <bookViews>
    <workbookView xWindow="340" yWindow="460" windowWidth="28100" windowHeight="15940" xr2:uid="{16701B63-35F4-E441-A40A-49ACA1E9B395}"/>
  </bookViews>
  <sheets>
    <sheet name="Sheet1" sheetId="1" r:id="rId1"/>
  </sheets>
  <definedNames>
    <definedName name="_xlnm._FilterDatabase" localSheetId="0" hidden="1">Sheet1!$B$5:$F$23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D21" i="1"/>
  <c r="H21" i="1" s="1"/>
  <c r="C21" i="1"/>
  <c r="D17" i="1"/>
  <c r="D14" i="1"/>
  <c r="C17" i="1"/>
  <c r="C14" i="1"/>
  <c r="C11" i="1"/>
  <c r="C8" i="1"/>
  <c r="D18" i="1" l="1"/>
  <c r="H18" i="1" s="1"/>
  <c r="C18" i="1"/>
</calcChain>
</file>

<file path=xl/sharedStrings.xml><?xml version="1.0" encoding="utf-8"?>
<sst xmlns="http://schemas.openxmlformats.org/spreadsheetml/2006/main" count="40" uniqueCount="26">
  <si>
    <t>Récapitulatif des décomptes de charges (incluant les consommations privées : gaz, électricité et eau)</t>
  </si>
  <si>
    <t>Description</t>
  </si>
  <si>
    <t>Montant total COPRO</t>
  </si>
  <si>
    <t xml:space="preserve">Montant total par AN - Appart CL1 </t>
  </si>
  <si>
    <t>Trimestre</t>
  </si>
  <si>
    <t>Année</t>
  </si>
  <si>
    <t>Coût mensuel des charges de l'appartement CL1</t>
  </si>
  <si>
    <t>Consommations privées ALL</t>
  </si>
  <si>
    <t>ALL</t>
  </si>
  <si>
    <t>Charges communes ALL</t>
  </si>
  <si>
    <t>TOTAL 2021</t>
  </si>
  <si>
    <t>Consommations privées T1+2 2022</t>
  </si>
  <si>
    <t>T1+T2</t>
  </si>
  <si>
    <t>Charges communes T1+2 2022</t>
  </si>
  <si>
    <t>TOTAL T1+2 2022</t>
  </si>
  <si>
    <t>Consommations privées T3 2022</t>
  </si>
  <si>
    <t>T3</t>
  </si>
  <si>
    <t>Charges communes T3 2022</t>
  </si>
  <si>
    <t>TOTAL T3 2022</t>
  </si>
  <si>
    <t>Consommations privées T4 2022</t>
  </si>
  <si>
    <t>T4</t>
  </si>
  <si>
    <t>Charges communes T4 2022</t>
  </si>
  <si>
    <t>TOTAL T4 2022</t>
  </si>
  <si>
    <t>TOTAL 2022</t>
  </si>
  <si>
    <t>TOTAL 2023</t>
  </si>
  <si>
    <t>2023 (T1)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</si>
</sst>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>
    <font>
      <sz val="12"/>
      <color theme="1"/>
      <name val="ComicSansMS"/>
      <family val="2"/>
    </font>
    <font>
      <sz val="12"/>
      <color theme="1"/>
      <name val="ComicSansMS"/>
      <family val="2"/>
    </font>
    <font>
      <sz val="12"/>
      <color theme="0"/>
      <name val="ComicSansMS"/>
      <family val="2"/>
    </font>
    <font>
      <sz val="14"/>
      <color theme="0"/>
      <name val="ComicSansMS"/>
      <family val="2"/>
    </font>
    <font>
      <sz val="14"/>
      <color theme="1"/>
      <name val="ComicSansMS"/>
      <family val="2"/>
    </font>
    <font>
      <b/>
      <sz val="12"/>
      <color theme="1"/>
      <name val="ComicSansMS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3" fillId="3" borderId="2" xfId="0" applyFont="1" applyFill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0" xfId="0" applyFill="1"/>
    <xf numFmtId="43" fontId="0" fillId="4" borderId="1" xfId="1" applyFont="1" applyFill="1" applyBorder="1" applyAlignment="1">
      <alignment horizontal="center"/>
    </xf>
    <xf numFmtId="0" fontId="0" fillId="4" borderId="1" xfId="1" applyNumberFormat="1" applyFont="1" applyFill="1" applyBorder="1" applyAlignment="1">
      <alignment horizontal="center"/>
    </xf>
    <xf numFmtId="0" fontId="0" fillId="5" borderId="0" xfId="0" applyFill="1"/>
    <xf numFmtId="43" fontId="0" fillId="5" borderId="1" xfId="1" applyFont="1" applyFill="1" applyBorder="1" applyAlignment="1">
      <alignment horizontal="center"/>
    </xf>
    <xf numFmtId="0" fontId="0" fillId="5" borderId="1" xfId="1" applyNumberFormat="1" applyFont="1" applyFill="1" applyBorder="1" applyAlignment="1">
      <alignment horizontal="center"/>
    </xf>
    <xf numFmtId="0" fontId="5" fillId="5" borderId="0" xfId="0" applyFont="1" applyFill="1"/>
    <xf numFmtId="43" fontId="5" fillId="5" borderId="1" xfId="1" applyFont="1" applyFill="1" applyBorder="1" applyAlignment="1">
      <alignment horizontal="center"/>
    </xf>
    <xf numFmtId="0" fontId="5" fillId="5" borderId="1" xfId="1" applyNumberFormat="1" applyFont="1" applyFill="1" applyBorder="1" applyAlignment="1">
      <alignment horizontal="center"/>
    </xf>
    <xf numFmtId="0" fontId="5" fillId="6" borderId="0" xfId="0" applyFont="1" applyFill="1"/>
    <xf numFmtId="164" fontId="5" fillId="6" borderId="1" xfId="0" applyNumberFormat="1" applyFont="1" applyFill="1" applyBorder="1" applyAlignment="1">
      <alignment horizontal="center"/>
    </xf>
    <xf numFmtId="43" fontId="5" fillId="6" borderId="1" xfId="1" applyFont="1" applyFill="1" applyBorder="1" applyAlignment="1">
      <alignment horizontal="center"/>
    </xf>
    <xf numFmtId="0" fontId="5" fillId="6" borderId="1" xfId="1" applyNumberFormat="1" applyFont="1" applyFill="1" applyBorder="1" applyAlignment="1">
      <alignment horizontal="center"/>
    </xf>
    <xf numFmtId="0" fontId="5" fillId="7" borderId="0" xfId="0" applyFont="1" applyFill="1"/>
    <xf numFmtId="43" fontId="5" fillId="7" borderId="1" xfId="1" applyFont="1" applyFill="1" applyBorder="1" applyAlignment="1">
      <alignment horizontal="center"/>
    </xf>
    <xf numFmtId="0" fontId="5" fillId="7" borderId="1" xfId="1" applyNumberFormat="1" applyFont="1" applyFill="1" applyBorder="1" applyAlignment="1">
      <alignment horizontal="center"/>
    </xf>
    <xf numFmtId="0" fontId="0" fillId="8" borderId="0" xfId="0" applyFill="1"/>
    <xf numFmtId="43" fontId="0" fillId="8" borderId="1" xfId="1" applyFont="1" applyFill="1" applyBorder="1" applyAlignment="1">
      <alignment horizontal="center"/>
    </xf>
    <xf numFmtId="0" fontId="0" fillId="8" borderId="1" xfId="1" applyNumberFormat="1" applyFont="1" applyFill="1" applyBorder="1" applyAlignment="1">
      <alignment horizontal="center"/>
    </xf>
    <xf numFmtId="0" fontId="5" fillId="9" borderId="0" xfId="0" applyFont="1" applyFill="1"/>
    <xf numFmtId="43" fontId="5" fillId="9" borderId="1" xfId="1" applyFont="1" applyFill="1" applyBorder="1" applyAlignment="1">
      <alignment horizontal="center"/>
    </xf>
    <xf numFmtId="0" fontId="5" fillId="9" borderId="1" xfId="1" applyNumberFormat="1" applyFont="1" applyFill="1" applyBorder="1" applyAlignment="1">
      <alignment horizontal="center"/>
    </xf>
    <xf numFmtId="0" fontId="0" fillId="9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E413B-7D44-074D-B9E4-C733F5CE5CFD}">
  <sheetPr filterMode="1"/>
  <dimension ref="B3:J26"/>
  <sheetViews>
    <sheetView showGridLines="0" tabSelected="1" workbookViewId="0">
      <selection activeCell="B5" sqref="B5:H21"/>
    </sheetView>
  </sheetViews>
  <sheetFormatPr defaultColWidth="11.5546875" defaultRowHeight="18" outlineLevelCol="1"/>
  <cols>
    <col min="2" max="2" width="31.33203125" customWidth="1"/>
    <col min="3" max="3" width="22.33203125" style="5" hidden="1" customWidth="1" outlineLevel="1"/>
    <col min="4" max="4" width="38.88671875" style="5" bestFit="1" customWidth="1" collapsed="1"/>
    <col min="5" max="5" width="15.44140625" style="5" hidden="1" customWidth="1" outlineLevel="1"/>
    <col min="6" max="6" width="10.6640625" style="5" collapsed="1"/>
    <col min="7" max="7" width="1.88671875" customWidth="1"/>
    <col min="8" max="8" width="46.44140625" style="5" bestFit="1" customWidth="1"/>
  </cols>
  <sheetData>
    <row r="3" spans="2:10" ht="21">
      <c r="B3" s="2" t="s">
        <v>0</v>
      </c>
      <c r="C3" s="4"/>
      <c r="D3" s="4"/>
      <c r="E3" s="4"/>
      <c r="F3" s="4"/>
      <c r="G3" s="2"/>
      <c r="H3" s="4"/>
      <c r="I3" s="1"/>
      <c r="J3" s="1"/>
    </row>
    <row r="5" spans="2:10" s="3" customFormat="1" ht="21"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H5" s="8" t="s">
        <v>6</v>
      </c>
    </row>
    <row r="6" spans="2:10" hidden="1">
      <c r="B6" s="12" t="s">
        <v>7</v>
      </c>
      <c r="C6" s="13">
        <v>32235.59</v>
      </c>
      <c r="D6" s="13"/>
      <c r="E6" s="13" t="s">
        <v>8</v>
      </c>
      <c r="F6" s="14">
        <v>2021</v>
      </c>
      <c r="H6" s="13"/>
    </row>
    <row r="7" spans="2:10" hidden="1">
      <c r="B7" s="12" t="s">
        <v>9</v>
      </c>
      <c r="C7" s="13">
        <v>39067.360000000001</v>
      </c>
      <c r="D7" s="13"/>
      <c r="E7" s="13" t="s">
        <v>8</v>
      </c>
      <c r="F7" s="14">
        <v>2021</v>
      </c>
      <c r="H7" s="13"/>
    </row>
    <row r="8" spans="2:10">
      <c r="B8" s="25" t="s">
        <v>10</v>
      </c>
      <c r="C8" s="26">
        <f>SUM(C6:C7)</f>
        <v>71302.95</v>
      </c>
      <c r="D8" s="26">
        <v>3106.27</v>
      </c>
      <c r="E8" s="26" t="s">
        <v>8</v>
      </c>
      <c r="F8" s="27">
        <v>2021</v>
      </c>
      <c r="H8" s="26">
        <f>D8/12</f>
        <v>258.85583333333335</v>
      </c>
    </row>
    <row r="9" spans="2:10" hidden="1">
      <c r="B9" s="15" t="s">
        <v>11</v>
      </c>
      <c r="C9" s="16">
        <v>64.66</v>
      </c>
      <c r="D9" s="16"/>
      <c r="E9" s="16" t="s">
        <v>12</v>
      </c>
      <c r="F9" s="17">
        <v>2022</v>
      </c>
      <c r="H9" s="16"/>
    </row>
    <row r="10" spans="2:10" hidden="1">
      <c r="B10" s="15" t="s">
        <v>13</v>
      </c>
      <c r="C10" s="16">
        <v>50637.75</v>
      </c>
      <c r="D10" s="16"/>
      <c r="E10" s="16" t="s">
        <v>12</v>
      </c>
      <c r="F10" s="17">
        <v>2022</v>
      </c>
      <c r="H10" s="16"/>
    </row>
    <row r="11" spans="2:10" hidden="1">
      <c r="B11" s="18" t="s">
        <v>14</v>
      </c>
      <c r="C11" s="19">
        <f>SUM(C9:C10)</f>
        <v>50702.41</v>
      </c>
      <c r="D11" s="19">
        <v>2260.1</v>
      </c>
      <c r="E11" s="19" t="s">
        <v>12</v>
      </c>
      <c r="F11" s="20">
        <v>2022</v>
      </c>
      <c r="H11" s="19"/>
    </row>
    <row r="12" spans="2:10" hidden="1">
      <c r="B12" s="15" t="s">
        <v>15</v>
      </c>
      <c r="C12" s="16"/>
      <c r="D12" s="16"/>
      <c r="E12" s="16" t="s">
        <v>16</v>
      </c>
      <c r="F12" s="17">
        <v>2022</v>
      </c>
      <c r="H12" s="16"/>
    </row>
    <row r="13" spans="2:10" hidden="1">
      <c r="B13" s="15" t="s">
        <v>17</v>
      </c>
      <c r="C13" s="16">
        <v>19970.849999999999</v>
      </c>
      <c r="D13" s="16">
        <v>886.06</v>
      </c>
      <c r="E13" s="16" t="s">
        <v>16</v>
      </c>
      <c r="F13" s="17">
        <v>2022</v>
      </c>
      <c r="H13" s="16"/>
    </row>
    <row r="14" spans="2:10" hidden="1">
      <c r="B14" s="18" t="s">
        <v>18</v>
      </c>
      <c r="C14" s="19">
        <f>SUM(C12:C13)</f>
        <v>19970.849999999999</v>
      </c>
      <c r="D14" s="19">
        <f>SUM(D12:D13)</f>
        <v>886.06</v>
      </c>
      <c r="E14" s="19" t="s">
        <v>16</v>
      </c>
      <c r="F14" s="20">
        <v>2022</v>
      </c>
      <c r="H14" s="19"/>
    </row>
    <row r="15" spans="2:10" hidden="1">
      <c r="B15" s="15" t="s">
        <v>19</v>
      </c>
      <c r="C15" s="16"/>
      <c r="D15" s="16"/>
      <c r="E15" s="16" t="s">
        <v>20</v>
      </c>
      <c r="F15" s="17">
        <v>2022</v>
      </c>
      <c r="H15" s="16"/>
    </row>
    <row r="16" spans="2:10" hidden="1">
      <c r="B16" s="15" t="s">
        <v>21</v>
      </c>
      <c r="C16" s="16">
        <v>29162.240000000002</v>
      </c>
      <c r="D16" s="16">
        <v>645.98</v>
      </c>
      <c r="E16" s="16" t="s">
        <v>20</v>
      </c>
      <c r="F16" s="17">
        <v>2022</v>
      </c>
      <c r="H16" s="16"/>
    </row>
    <row r="17" spans="2:8" hidden="1">
      <c r="B17" s="18" t="s">
        <v>22</v>
      </c>
      <c r="C17" s="19">
        <f>SUM(C15:C16)</f>
        <v>29162.240000000002</v>
      </c>
      <c r="D17" s="19">
        <f>SUM(D15:D16)</f>
        <v>645.98</v>
      </c>
      <c r="E17" s="19" t="s">
        <v>20</v>
      </c>
      <c r="F17" s="20">
        <v>2022</v>
      </c>
      <c r="H17" s="19"/>
    </row>
    <row r="18" spans="2:8">
      <c r="B18" s="21" t="s">
        <v>23</v>
      </c>
      <c r="C18" s="22">
        <f>C11+C14+C17</f>
        <v>99835.500000000015</v>
      </c>
      <c r="D18" s="23">
        <f>D11+D14+D17</f>
        <v>3792.14</v>
      </c>
      <c r="E18" s="23" t="s">
        <v>8</v>
      </c>
      <c r="F18" s="24">
        <v>2022</v>
      </c>
      <c r="H18" s="23">
        <f>D18/12</f>
        <v>316.01166666666666</v>
      </c>
    </row>
    <row r="19" spans="2:8" hidden="1">
      <c r="B19" s="28" t="s">
        <v>7</v>
      </c>
      <c r="C19" s="29"/>
      <c r="D19" s="29"/>
      <c r="E19" s="29" t="s">
        <v>8</v>
      </c>
      <c r="F19" s="30">
        <v>2021</v>
      </c>
      <c r="G19" s="28"/>
      <c r="H19" s="29"/>
    </row>
    <row r="20" spans="2:8" hidden="1">
      <c r="B20" s="28" t="s">
        <v>9</v>
      </c>
      <c r="C20" s="29">
        <v>20047.68</v>
      </c>
      <c r="D20" s="29">
        <v>849.64</v>
      </c>
      <c r="E20" s="29" t="s">
        <v>8</v>
      </c>
      <c r="F20" s="30">
        <v>2021</v>
      </c>
      <c r="G20" s="28"/>
      <c r="H20" s="29"/>
    </row>
    <row r="21" spans="2:8">
      <c r="B21" s="31" t="s">
        <v>24</v>
      </c>
      <c r="C21" s="32">
        <f>SUM(C19:C20)</f>
        <v>20047.68</v>
      </c>
      <c r="D21" s="32">
        <f>SUM(D19:D20)</f>
        <v>849.64</v>
      </c>
      <c r="E21" s="32" t="s">
        <v>8</v>
      </c>
      <c r="F21" s="33" t="s">
        <v>25</v>
      </c>
      <c r="G21" s="34"/>
      <c r="H21" s="32">
        <f>D21/3</f>
        <v>283.21333333333331</v>
      </c>
    </row>
    <row r="22" spans="2:8" hidden="1">
      <c r="C22" s="11"/>
      <c r="D22" s="11"/>
      <c r="E22" s="9"/>
      <c r="F22" s="10"/>
      <c r="H22" s="11"/>
    </row>
    <row r="23" spans="2:8" hidden="1">
      <c r="C23" s="11"/>
      <c r="D23" s="11"/>
      <c r="E23" s="9"/>
      <c r="F23" s="10"/>
      <c r="H23" s="11"/>
    </row>
    <row r="24" spans="2:8">
      <c r="E24" s="6"/>
      <c r="F24" s="7"/>
    </row>
    <row r="25" spans="2:8">
      <c r="E25" s="6"/>
      <c r="F25" s="7"/>
    </row>
    <row r="26" spans="2:8">
      <c r="E26" s="6"/>
      <c r="F26" s="7"/>
    </row>
  </sheetData>
  <autoFilter ref="B5:F23" xr:uid="{EEC78D1E-BBF1-A144-BEA5-8883F3D382A9}">
    <filterColumn colId="0">
      <filters>
        <filter val="TOTAL 2021"/>
        <filter val="TOTAL 2022"/>
        <filter val="TOTAL 2023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fc4440-fda2-440b-8fcf-2df8379ff176" xsi:nil="true"/>
    <lcf76f155ced4ddcb4097134ff3c332f xmlns="31e9c96e-8b2c-4927-a261-0d2101f58ac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9B736039D5A046910B0135A98649EE" ma:contentTypeVersion="21" ma:contentTypeDescription="Crée un document." ma:contentTypeScope="" ma:versionID="0219a192ea46dcecaa644b62a44a4f5a">
  <xsd:schema xmlns:xsd="http://www.w3.org/2001/XMLSchema" xmlns:xs="http://www.w3.org/2001/XMLSchema" xmlns:p="http://schemas.microsoft.com/office/2006/metadata/properties" xmlns:ns2="31e9c96e-8b2c-4927-a261-0d2101f58ac1" xmlns:ns3="c1fc4440-fda2-440b-8fcf-2df8379ff176" targetNamespace="http://schemas.microsoft.com/office/2006/metadata/properties" ma:root="true" ma:fieldsID="7cae959c2615c062c7b75df722359ebc" ns2:_="" ns3:_="">
    <xsd:import namespace="31e9c96e-8b2c-4927-a261-0d2101f58ac1"/>
    <xsd:import namespace="c1fc4440-fda2-440b-8fcf-2df8379ff1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9c96e-8b2c-4927-a261-0d2101f58a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d2a2722a-38cf-43e3-ba31-950a95edeb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fc4440-fda2-440b-8fcf-2df8379ff1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784a8eb-5886-49ca-875c-e544eba33a43}" ma:internalName="TaxCatchAll" ma:showField="CatchAllData" ma:web="c1fc4440-fda2-440b-8fcf-2df8379ff1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4C3086-2C21-4AD6-BDD3-0E22F8240A3D}"/>
</file>

<file path=customXml/itemProps2.xml><?xml version="1.0" encoding="utf-8"?>
<ds:datastoreItem xmlns:ds="http://schemas.openxmlformats.org/officeDocument/2006/customXml" ds:itemID="{793766E6-AE48-4B71-A566-EC073B946BC6}"/>
</file>

<file path=customXml/itemProps3.xml><?xml version="1.0" encoding="utf-8"?>
<ds:datastoreItem xmlns:ds="http://schemas.openxmlformats.org/officeDocument/2006/customXml" ds:itemID="{B0187C90-60B2-48F0-AE46-9A3EE87609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malek.aridhii@softt365.com</cp:lastModifiedBy>
  <cp:revision/>
  <dcterms:created xsi:type="dcterms:W3CDTF">2023-04-14T10:24:26Z</dcterms:created>
  <dcterms:modified xsi:type="dcterms:W3CDTF">2023-04-19T11:45:21Z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0x010100B39B736039D5A046910B0135A98649EE</vt:lpwstr>
  </property>
  <property fmtid="{D5CDD505-2E9C-101B-9397-08002B2CF9AE}" pid="3" name="MediaServiceImageTags">
    <vt:lpwstr/>
  </property>
</Properties>
</file>